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ustavo.henrique\Desktop\Portal Tranparência - Fase 02\Julho 2018\HMR e UPAES\07 - Repasses recebidos e descontos\UPAE Belo Jardim\"/>
    </mc:Choice>
  </mc:AlternateContent>
  <bookViews>
    <workbookView xWindow="0" yWindow="0" windowWidth="20490" windowHeight="7695" firstSheet="2" activeTab="2"/>
  </bookViews>
  <sheets>
    <sheet name="Arcoverde" sheetId="3" state="hidden" r:id="rId1"/>
    <sheet name="Belo Jardim" sheetId="5" state="hidden" r:id="rId2"/>
    <sheet name="RECEBIMENTO" sheetId="10" r:id="rId3"/>
  </sheets>
  <calcPr calcId="152511"/>
</workbook>
</file>

<file path=xl/calcChain.xml><?xml version="1.0" encoding="utf-8"?>
<calcChain xmlns="http://schemas.openxmlformats.org/spreadsheetml/2006/main">
  <c r="D15" i="10" l="1"/>
  <c r="C15" i="10"/>
  <c r="B15" i="10"/>
  <c r="E14" i="10"/>
  <c r="E13" i="10"/>
  <c r="E12" i="10"/>
  <c r="E11" i="10"/>
  <c r="E10" i="10"/>
  <c r="E9" i="10"/>
  <c r="E8" i="10"/>
  <c r="E7" i="10"/>
  <c r="E6" i="10"/>
  <c r="E5" i="10"/>
  <c r="E4" i="10"/>
  <c r="E3" i="10"/>
  <c r="E15" i="10" l="1"/>
</calcChain>
</file>

<file path=xl/sharedStrings.xml><?xml version="1.0" encoding="utf-8"?>
<sst xmlns="http://schemas.openxmlformats.org/spreadsheetml/2006/main" count="113" uniqueCount="50">
  <si>
    <t>Meta de Produtividade Pactuada</t>
  </si>
  <si>
    <t>Meta de Qualidade  Pactuada</t>
  </si>
  <si>
    <t>Indicador</t>
  </si>
  <si>
    <t>Entre 85%  e 100% do volume contratado - 1.985 Consultas médicas mensais</t>
  </si>
  <si>
    <t xml:space="preserve">EXTRATO  DE RELATÓRIO  DE EXECUÇÃO  FÍSICO - FINANCEIRA </t>
  </si>
  <si>
    <t>EXERCÍCIO 2014</t>
  </si>
  <si>
    <r>
      <rPr>
        <b/>
        <sz val="11"/>
        <color theme="1"/>
        <rFont val="Calibri"/>
        <family val="2"/>
        <scheme val="minor"/>
      </rPr>
      <t>Nome do Parceiro público:</t>
    </r>
    <r>
      <rPr>
        <sz val="11"/>
        <color theme="1"/>
        <rFont val="Calibri"/>
        <family val="2"/>
        <scheme val="minor"/>
      </rPr>
      <t xml:space="preserve"> Estado de Pernambuco  - Secretaria Estadual de Saúde </t>
    </r>
  </si>
  <si>
    <r>
      <t xml:space="preserve">Valor estipulado no contrato de gestão: </t>
    </r>
    <r>
      <rPr>
        <sz val="11"/>
        <color theme="1"/>
        <rFont val="Calibri"/>
        <family val="2"/>
        <scheme val="minor"/>
      </rPr>
      <t xml:space="preserve"> R$ 22.133.322,75</t>
    </r>
  </si>
  <si>
    <r>
      <rPr>
        <b/>
        <sz val="11"/>
        <color theme="1"/>
        <rFont val="Calibri"/>
        <family val="2"/>
        <scheme val="minor"/>
      </rPr>
      <t xml:space="preserve">Data de assinatura do contrato: </t>
    </r>
    <r>
      <rPr>
        <sz val="11"/>
        <color theme="1"/>
        <rFont val="Calibri"/>
        <family val="2"/>
        <scheme val="minor"/>
      </rPr>
      <t>03/03/2014 a 03/03/2016</t>
    </r>
  </si>
  <si>
    <t>Resultado Alcançado</t>
  </si>
  <si>
    <t xml:space="preserve">Percentual de resolução das queixas </t>
  </si>
  <si>
    <t xml:space="preserve">Média mensal - 100% </t>
  </si>
  <si>
    <t>Percentual de pesquisa de satisfação</t>
  </si>
  <si>
    <t>Pesquisa de satisfação - no mínimo 10% da execução dos atendimentos mensais</t>
  </si>
  <si>
    <r>
      <rPr>
        <b/>
        <sz val="11"/>
        <color theme="1"/>
        <rFont val="Calibri"/>
        <family val="2"/>
        <scheme val="minor"/>
      </rPr>
      <t>Nome e CNPJ da OS</t>
    </r>
    <r>
      <rPr>
        <sz val="11"/>
        <color theme="1"/>
        <rFont val="Calibri"/>
        <family val="2"/>
        <scheme val="minor"/>
      </rPr>
      <t>: Sociedade Pernambucana de Combate ao Câncer (SPCC) - 10.894.988.0001-33</t>
    </r>
  </si>
  <si>
    <r>
      <t xml:space="preserve">Resumo do objeto do contrato de gestão: </t>
    </r>
    <r>
      <rPr>
        <sz val="11"/>
        <color theme="1"/>
        <rFont val="Calibri"/>
        <family val="2"/>
        <scheme val="minor"/>
      </rPr>
      <t xml:space="preserve">Operacionalização da gestão e execução de ações e serviços de saúde na Unidade Pernambucana de Atenção Especializada (UPAE) </t>
    </r>
  </si>
  <si>
    <r>
      <rPr>
        <b/>
        <sz val="11"/>
        <color theme="1"/>
        <rFont val="Calibri"/>
        <family val="2"/>
        <scheme val="minor"/>
      </rPr>
      <t>Município e Estado</t>
    </r>
    <r>
      <rPr>
        <sz val="11"/>
        <color theme="1"/>
        <rFont val="Calibri"/>
        <family val="2"/>
        <scheme val="minor"/>
      </rPr>
      <t>: Arcoverde - PE</t>
    </r>
  </si>
  <si>
    <t>Resumo Financeiro do Exercício</t>
  </si>
  <si>
    <t>Valor (R$)</t>
  </si>
  <si>
    <t>Custo Operacional</t>
  </si>
  <si>
    <t>Despesas Administrativas</t>
  </si>
  <si>
    <t>Despesa Total do Exercício</t>
  </si>
  <si>
    <t>Valor Repassado no Exercício</t>
  </si>
  <si>
    <t>Rendimentos de aplicações financeiras</t>
  </si>
  <si>
    <t>Saldo do Contrato de Gestão no Exercício</t>
  </si>
  <si>
    <t>Total de atendimento/mês</t>
  </si>
  <si>
    <t xml:space="preserve">Estruturação do Serviço de Atenção ao Usuário -  Resolução de queixas  - 80% </t>
  </si>
  <si>
    <t>Mês</t>
  </si>
  <si>
    <t xml:space="preserve">Disponibilizado  - % </t>
  </si>
  <si>
    <t>Executado - %</t>
  </si>
  <si>
    <t>Entre 85%  e 100% do volume contratado - 450 Consultas não médicas mensais</t>
  </si>
  <si>
    <t>Entre 85%  e 100% do volume contratado - 450 Sessões de fisioterapia</t>
  </si>
  <si>
    <t xml:space="preserve">Nº Atendimentos </t>
  </si>
  <si>
    <t>Nº Entrevistados</t>
  </si>
  <si>
    <t>%</t>
  </si>
  <si>
    <r>
      <rPr>
        <b/>
        <sz val="11"/>
        <color theme="1"/>
        <rFont val="Calibri"/>
        <family val="2"/>
        <scheme val="minor"/>
      </rPr>
      <t>Município e Estado</t>
    </r>
    <r>
      <rPr>
        <sz val="11"/>
        <color theme="1"/>
        <rFont val="Calibri"/>
        <family val="2"/>
        <scheme val="minor"/>
      </rPr>
      <t>: Belo Jardim - PE</t>
    </r>
  </si>
  <si>
    <t>Meta de Qualidade Pactuada</t>
  </si>
  <si>
    <t xml:space="preserve">Assinatura do Superintendente Geral </t>
  </si>
  <si>
    <t>Escala médica 100%</t>
  </si>
  <si>
    <t>Percentual de escala médica</t>
  </si>
  <si>
    <t xml:space="preserve">Avaliar a inseção regional da UPAE - Arcoverde, atingindo 98% de CEP válido e 98% de CEP compatível com o Código IBGE. </t>
  </si>
  <si>
    <t>Taxa de indentificação do origem do paciente</t>
  </si>
  <si>
    <t>CEP Válidos 100%
CEP Compatível 100%</t>
  </si>
  <si>
    <t>Mes Ano</t>
  </si>
  <si>
    <t>Contratado</t>
  </si>
  <si>
    <t>Recebido</t>
  </si>
  <si>
    <t>Desconto</t>
  </si>
  <si>
    <t>Saldo a receber</t>
  </si>
  <si>
    <t>Total Geral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</si>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</sst>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(&quot;R$ &quot;* #,##0.00_);_(&quot;R$ &quot;* \(#,##0.00\);_(&quot;R$ &quot;* \-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rgb="FF1B1B1B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1F5D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9" fillId="0" borderId="0" applyFill="0" applyProtection="0"/>
    <xf numFmtId="165" fontId="8" fillId="0" borderId="0" applyFill="0" applyBorder="0" applyAlignment="0" applyProtection="0"/>
    <xf numFmtId="0" fontId="8" fillId="0" borderId="0"/>
  </cellStyleXfs>
  <cellXfs count="86">
    <xf numFmtId="0" fontId="0" fillId="0" borderId="0" xfId="0"/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 wrapText="1"/>
    </xf>
    <xf numFmtId="3" fontId="0" fillId="0" borderId="0" xfId="0" applyNumberFormat="1"/>
    <xf numFmtId="9" fontId="0" fillId="0" borderId="4" xfId="2" applyFont="1" applyBorder="1"/>
    <xf numFmtId="17" fontId="0" fillId="0" borderId="0" xfId="0" applyNumberFormat="1" applyFill="1" applyBorder="1"/>
    <xf numFmtId="9" fontId="0" fillId="0" borderId="0" xfId="2" applyFont="1" applyBorder="1"/>
    <xf numFmtId="0" fontId="0" fillId="0" borderId="0" xfId="0" applyBorder="1"/>
    <xf numFmtId="0" fontId="0" fillId="0" borderId="0" xfId="0"/>
    <xf numFmtId="0" fontId="3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4" borderId="1" xfId="0" applyFont="1" applyFill="1" applyBorder="1"/>
    <xf numFmtId="43" fontId="0" fillId="0" borderId="1" xfId="3" applyFont="1" applyBorder="1"/>
    <xf numFmtId="0" fontId="3" fillId="3" borderId="1" xfId="0" applyFont="1" applyFill="1" applyBorder="1"/>
    <xf numFmtId="43" fontId="3" fillId="3" borderId="1" xfId="3" applyFont="1" applyFill="1" applyBorder="1"/>
    <xf numFmtId="0" fontId="0" fillId="3" borderId="3" xfId="0" applyFill="1" applyBorder="1"/>
    <xf numFmtId="0" fontId="0" fillId="0" borderId="3" xfId="0" applyBorder="1"/>
    <xf numFmtId="0" fontId="0" fillId="0" borderId="7" xfId="0" applyBorder="1"/>
    <xf numFmtId="0" fontId="0" fillId="0" borderId="5" xfId="0" applyBorder="1"/>
    <xf numFmtId="0" fontId="0" fillId="0" borderId="8" xfId="0" applyBorder="1"/>
    <xf numFmtId="0" fontId="0" fillId="0" borderId="6" xfId="0" applyBorder="1"/>
    <xf numFmtId="0" fontId="0" fillId="0" borderId="11" xfId="0" applyBorder="1"/>
    <xf numFmtId="0" fontId="3" fillId="0" borderId="6" xfId="0" applyFont="1" applyBorder="1"/>
    <xf numFmtId="0" fontId="0" fillId="0" borderId="12" xfId="0" applyBorder="1"/>
    <xf numFmtId="0" fontId="0" fillId="0" borderId="10" xfId="0" applyBorder="1"/>
    <xf numFmtId="0" fontId="0" fillId="0" borderId="9" xfId="0" applyBorder="1"/>
    <xf numFmtId="17" fontId="0" fillId="0" borderId="1" xfId="0" applyNumberFormat="1" applyFill="1" applyBorder="1" applyAlignment="1">
      <alignment horizontal="center"/>
    </xf>
    <xf numFmtId="0" fontId="0" fillId="0" borderId="0" xfId="0" applyFill="1"/>
    <xf numFmtId="164" fontId="0" fillId="0" borderId="1" xfId="1" applyNumberFormat="1" applyFont="1" applyBorder="1" applyAlignment="1">
      <alignment horizontal="center"/>
    </xf>
    <xf numFmtId="17" fontId="0" fillId="0" borderId="2" xfId="0" applyNumberFormat="1" applyFill="1" applyBorder="1" applyAlignment="1">
      <alignment horizontal="center"/>
    </xf>
    <xf numFmtId="164" fontId="1" fillId="0" borderId="1" xfId="1" applyNumberFormat="1" applyFont="1" applyFill="1" applyBorder="1" applyAlignment="1"/>
    <xf numFmtId="3" fontId="0" fillId="0" borderId="1" xfId="0" applyNumberFormat="1" applyFill="1" applyBorder="1"/>
    <xf numFmtId="164" fontId="1" fillId="0" borderId="1" xfId="1" applyNumberFormat="1" applyFont="1" applyBorder="1" applyAlignment="1">
      <alignment horizontal="center"/>
    </xf>
    <xf numFmtId="164" fontId="1" fillId="0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4" fontId="0" fillId="0" borderId="1" xfId="1" applyNumberFormat="1" applyFont="1" applyBorder="1"/>
    <xf numFmtId="10" fontId="0" fillId="0" borderId="1" xfId="2" applyNumberFormat="1" applyFont="1" applyFill="1" applyBorder="1" applyAlignment="1">
      <alignment horizontal="center"/>
    </xf>
    <xf numFmtId="10" fontId="0" fillId="0" borderId="1" xfId="2" applyNumberFormat="1" applyFont="1" applyBorder="1" applyAlignment="1">
      <alignment horizontal="center"/>
    </xf>
    <xf numFmtId="10" fontId="0" fillId="0" borderId="1" xfId="2" applyNumberFormat="1" applyFont="1" applyFill="1" applyBorder="1"/>
    <xf numFmtId="10" fontId="0" fillId="0" borderId="1" xfId="2" applyNumberFormat="1" applyFont="1" applyBorder="1"/>
    <xf numFmtId="0" fontId="5" fillId="5" borderId="1" xfId="0" applyFont="1" applyFill="1" applyBorder="1" applyAlignment="1">
      <alignment horizontal="center" vertical="center"/>
    </xf>
    <xf numFmtId="0" fontId="0" fillId="0" borderId="2" xfId="0" applyBorder="1"/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0" fillId="0" borderId="0" xfId="0"/>
    <xf numFmtId="0" fontId="10" fillId="4" borderId="1" xfId="6" applyFont="1" applyFill="1" applyBorder="1" applyAlignment="1" applyProtection="1">
      <alignment horizontal="center"/>
    </xf>
    <xf numFmtId="0" fontId="9" fillId="0" borderId="1" xfId="6" applyFill="1" applyBorder="1" applyAlignment="1" applyProtection="1">
      <alignment horizontal="left"/>
    </xf>
    <xf numFmtId="0" fontId="9" fillId="0" borderId="1" xfId="6" applyFill="1" applyBorder="1" applyAlignment="1" applyProtection="1">
      <alignment horizontal="right"/>
    </xf>
    <xf numFmtId="4" fontId="9" fillId="0" borderId="1" xfId="6" applyNumberFormat="1" applyFill="1" applyBorder="1" applyAlignment="1" applyProtection="1">
      <alignment horizontal="right"/>
    </xf>
    <xf numFmtId="17" fontId="9" fillId="0" borderId="1" xfId="6" applyNumberFormat="1" applyFill="1" applyBorder="1" applyAlignment="1" applyProtection="1">
      <alignment horizontal="left"/>
    </xf>
    <xf numFmtId="0" fontId="11" fillId="6" borderId="1" xfId="0" applyFont="1" applyFill="1" applyBorder="1" applyAlignment="1">
      <alignment horizontal="left" vertical="center" wrapText="1" indent="1"/>
    </xf>
    <xf numFmtId="4" fontId="3" fillId="4" borderId="1" xfId="0" applyNumberFormat="1" applyFont="1" applyFill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9" fontId="0" fillId="0" borderId="1" xfId="0" applyNumberForma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11" xfId="0" applyFont="1" applyFill="1" applyBorder="1" applyAlignment="1">
      <alignment horizontal="left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5" borderId="2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</cellXfs>
  <cellStyles count="9">
    <cellStyle name="Moeda 2" xfId="7"/>
    <cellStyle name="Normal" xfId="0" builtinId="0"/>
    <cellStyle name="Normal 2" xfId="8"/>
    <cellStyle name="Normal 3" xfId="5"/>
    <cellStyle name="Normal 4" xfId="6"/>
    <cellStyle name="Porcentagem" xfId="2" builtinId="5"/>
    <cellStyle name="Vírgula" xfId="1" builtinId="3"/>
    <cellStyle name="Vírgula 2" xfId="3"/>
    <cellStyle name="Vírgula 2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M66"/>
  <sheetViews>
    <sheetView showGridLines="0" topLeftCell="A16" zoomScaleNormal="100" workbookViewId="0">
      <selection activeCell="M67" sqref="M67"/>
    </sheetView>
  </sheetViews>
  <sheetFormatPr defaultRowHeight="15" x14ac:dyDescent="0.25"/>
  <cols>
    <col min="5" max="5" width="28.5703125" customWidth="1"/>
    <col min="6" max="6" width="13.5703125" customWidth="1"/>
    <col min="7" max="7" width="23.5703125" customWidth="1"/>
    <col min="8" max="8" width="7.140625" bestFit="1" customWidth="1"/>
    <col min="9" max="9" width="11.85546875" customWidth="1"/>
    <col min="10" max="10" width="9.85546875" customWidth="1"/>
    <col min="11" max="11" width="7.7109375" customWidth="1"/>
    <col min="12" max="12" width="8.140625" bestFit="1" customWidth="1"/>
  </cols>
  <sheetData>
    <row r="2" spans="4:12" x14ac:dyDescent="0.25">
      <c r="D2" s="72" t="s">
        <v>4</v>
      </c>
      <c r="E2" s="73"/>
      <c r="F2" s="73"/>
      <c r="G2" s="73"/>
      <c r="H2" s="73"/>
      <c r="I2" s="73"/>
      <c r="J2" s="73"/>
      <c r="K2" s="73"/>
      <c r="L2" s="74"/>
    </row>
    <row r="3" spans="4:12" x14ac:dyDescent="0.25">
      <c r="D3" s="81" t="s">
        <v>5</v>
      </c>
      <c r="E3" s="82"/>
      <c r="F3" s="82"/>
      <c r="G3" s="82"/>
      <c r="H3" s="82"/>
      <c r="I3" s="82"/>
      <c r="J3" s="82"/>
      <c r="K3" s="82"/>
      <c r="L3" s="83"/>
    </row>
    <row r="4" spans="4:12" ht="6.75" customHeight="1" x14ac:dyDescent="0.25"/>
    <row r="5" spans="4:12" x14ac:dyDescent="0.25">
      <c r="D5" s="20" t="s">
        <v>14</v>
      </c>
      <c r="E5" s="21"/>
      <c r="F5" s="21"/>
      <c r="G5" s="21"/>
      <c r="H5" s="21"/>
      <c r="I5" s="21"/>
      <c r="J5" s="21"/>
      <c r="K5" s="21"/>
      <c r="L5" s="22"/>
    </row>
    <row r="6" spans="4:12" x14ac:dyDescent="0.25">
      <c r="D6" s="23" t="s">
        <v>6</v>
      </c>
      <c r="E6" s="9"/>
      <c r="F6" s="9"/>
      <c r="G6" s="9"/>
      <c r="H6" s="9"/>
      <c r="I6" s="9"/>
      <c r="J6" s="9"/>
      <c r="K6" s="9"/>
      <c r="L6" s="24"/>
    </row>
    <row r="7" spans="4:12" ht="27.75" customHeight="1" x14ac:dyDescent="0.25">
      <c r="D7" s="78" t="s">
        <v>15</v>
      </c>
      <c r="E7" s="79"/>
      <c r="F7" s="79"/>
      <c r="G7" s="79"/>
      <c r="H7" s="79"/>
      <c r="I7" s="79"/>
      <c r="J7" s="79"/>
      <c r="K7" s="79"/>
      <c r="L7" s="80"/>
    </row>
    <row r="8" spans="4:12" x14ac:dyDescent="0.25">
      <c r="D8" s="23" t="s">
        <v>16</v>
      </c>
      <c r="E8" s="9"/>
      <c r="F8" s="9"/>
      <c r="G8" s="9"/>
      <c r="H8" s="9"/>
      <c r="I8" s="9"/>
      <c r="J8" s="9"/>
      <c r="K8" s="9"/>
      <c r="L8" s="24"/>
    </row>
    <row r="9" spans="4:12" x14ac:dyDescent="0.25">
      <c r="D9" s="25" t="s">
        <v>7</v>
      </c>
      <c r="E9" s="9"/>
      <c r="F9" s="9"/>
      <c r="G9" s="9"/>
      <c r="H9" s="9"/>
      <c r="I9" s="9"/>
      <c r="J9" s="9"/>
      <c r="K9" s="9"/>
      <c r="L9" s="24"/>
    </row>
    <row r="10" spans="4:12" x14ac:dyDescent="0.25">
      <c r="D10" s="26" t="s">
        <v>8</v>
      </c>
      <c r="E10" s="27"/>
      <c r="F10" s="27"/>
      <c r="G10" s="27"/>
      <c r="H10" s="27"/>
      <c r="I10" s="27"/>
      <c r="J10" s="27"/>
      <c r="K10" s="27"/>
      <c r="L10" s="28"/>
    </row>
    <row r="11" spans="4:12" ht="5.25" customHeight="1" x14ac:dyDescent="0.25">
      <c r="K11" s="5"/>
    </row>
    <row r="12" spans="4:12" x14ac:dyDescent="0.25">
      <c r="D12" s="75" t="s">
        <v>0</v>
      </c>
      <c r="E12" s="76"/>
      <c r="F12" s="77"/>
      <c r="G12" s="1" t="s">
        <v>2</v>
      </c>
      <c r="H12" s="75" t="s">
        <v>9</v>
      </c>
      <c r="I12" s="76"/>
      <c r="J12" s="76"/>
      <c r="K12" s="76"/>
      <c r="L12" s="77"/>
    </row>
    <row r="13" spans="4:12" s="30" customFormat="1" x14ac:dyDescent="0.25">
      <c r="D13" s="70" t="s">
        <v>3</v>
      </c>
      <c r="E13" s="70"/>
      <c r="F13" s="70"/>
      <c r="G13" s="71" t="s">
        <v>25</v>
      </c>
      <c r="H13" s="37" t="s">
        <v>27</v>
      </c>
      <c r="I13" s="63" t="s">
        <v>28</v>
      </c>
      <c r="J13" s="64"/>
      <c r="K13" s="63" t="s">
        <v>29</v>
      </c>
      <c r="L13" s="64"/>
    </row>
    <row r="14" spans="4:12" s="30" customFormat="1" x14ac:dyDescent="0.25">
      <c r="D14" s="70"/>
      <c r="E14" s="70"/>
      <c r="F14" s="70"/>
      <c r="G14" s="71"/>
      <c r="H14" s="32">
        <v>41730</v>
      </c>
      <c r="I14" s="33">
        <v>330</v>
      </c>
      <c r="J14" s="39">
        <v>0.16624685138539042</v>
      </c>
      <c r="K14" s="34">
        <v>107</v>
      </c>
      <c r="L14" s="41">
        <v>5.3904282115869021E-2</v>
      </c>
    </row>
    <row r="15" spans="4:12" s="30" customFormat="1" x14ac:dyDescent="0.25">
      <c r="D15" s="70"/>
      <c r="E15" s="70"/>
      <c r="F15" s="70"/>
      <c r="G15" s="71"/>
      <c r="H15" s="32">
        <v>41760</v>
      </c>
      <c r="I15" s="33">
        <v>1255</v>
      </c>
      <c r="J15" s="39">
        <v>0.63224181360201515</v>
      </c>
      <c r="K15" s="34">
        <v>454</v>
      </c>
      <c r="L15" s="41">
        <v>0.2287153652392947</v>
      </c>
    </row>
    <row r="16" spans="4:12" s="30" customFormat="1" x14ac:dyDescent="0.25">
      <c r="D16" s="70"/>
      <c r="E16" s="70"/>
      <c r="F16" s="70"/>
      <c r="G16" s="71"/>
      <c r="H16" s="32">
        <v>41791</v>
      </c>
      <c r="I16" s="33">
        <v>1810</v>
      </c>
      <c r="J16" s="39">
        <v>0.91183879093198994</v>
      </c>
      <c r="K16" s="34">
        <v>572</v>
      </c>
      <c r="L16" s="41">
        <v>0.28816120906801007</v>
      </c>
    </row>
    <row r="17" spans="4:13" s="30" customFormat="1" x14ac:dyDescent="0.25">
      <c r="D17" s="70"/>
      <c r="E17" s="70"/>
      <c r="F17" s="70"/>
      <c r="G17" s="71"/>
      <c r="H17" s="32">
        <v>41821</v>
      </c>
      <c r="I17" s="33">
        <v>2055</v>
      </c>
      <c r="J17" s="39">
        <v>1.035264483627204</v>
      </c>
      <c r="K17" s="34">
        <v>1154</v>
      </c>
      <c r="L17" s="41">
        <v>0.58136020151133505</v>
      </c>
    </row>
    <row r="18" spans="4:13" s="30" customFormat="1" x14ac:dyDescent="0.25">
      <c r="D18" s="70"/>
      <c r="E18" s="70"/>
      <c r="F18" s="70"/>
      <c r="G18" s="71"/>
      <c r="H18" s="32">
        <v>41852</v>
      </c>
      <c r="I18" s="33">
        <v>2330</v>
      </c>
      <c r="J18" s="39">
        <v>1.1738035264483626</v>
      </c>
      <c r="K18" s="34">
        <v>1156</v>
      </c>
      <c r="L18" s="41">
        <v>0.58236775818639797</v>
      </c>
    </row>
    <row r="19" spans="4:13" s="30" customFormat="1" x14ac:dyDescent="0.25">
      <c r="D19" s="70"/>
      <c r="E19" s="70"/>
      <c r="F19" s="70"/>
      <c r="G19" s="71"/>
      <c r="H19" s="32">
        <v>41883</v>
      </c>
      <c r="I19" s="33">
        <v>2305</v>
      </c>
      <c r="J19" s="39">
        <v>1.1612090680100755</v>
      </c>
      <c r="K19" s="34">
        <v>1490</v>
      </c>
      <c r="L19" s="41">
        <v>0.75062972292191432</v>
      </c>
    </row>
    <row r="20" spans="4:13" s="30" customFormat="1" x14ac:dyDescent="0.25">
      <c r="D20" s="70"/>
      <c r="E20" s="70"/>
      <c r="F20" s="70"/>
      <c r="G20" s="71"/>
      <c r="H20" s="32">
        <v>41913</v>
      </c>
      <c r="I20" s="33">
        <v>3120</v>
      </c>
      <c r="J20" s="39">
        <v>1.5717884130982367</v>
      </c>
      <c r="K20" s="34">
        <v>1875</v>
      </c>
      <c r="L20" s="41">
        <v>0.94458438287153657</v>
      </c>
    </row>
    <row r="21" spans="4:13" s="30" customFormat="1" x14ac:dyDescent="0.25">
      <c r="D21" s="70"/>
      <c r="E21" s="70"/>
      <c r="F21" s="70"/>
      <c r="G21" s="71"/>
      <c r="H21" s="32">
        <v>41944</v>
      </c>
      <c r="I21" s="33">
        <v>3100</v>
      </c>
      <c r="J21" s="39">
        <v>1.5617128463476071</v>
      </c>
      <c r="K21" s="34">
        <v>1783</v>
      </c>
      <c r="L21" s="41">
        <v>0.89823677581863981</v>
      </c>
    </row>
    <row r="22" spans="4:13" ht="15" customHeight="1" x14ac:dyDescent="0.25">
      <c r="D22" s="70"/>
      <c r="E22" s="70"/>
      <c r="F22" s="70"/>
      <c r="G22" s="71"/>
      <c r="H22" s="32">
        <v>41974</v>
      </c>
      <c r="I22" s="33">
        <v>3030</v>
      </c>
      <c r="J22" s="40">
        <v>1.5264483627204031</v>
      </c>
      <c r="K22" s="12">
        <v>1671</v>
      </c>
      <c r="L22" s="42">
        <v>0.84181360201511335</v>
      </c>
      <c r="M22" s="30"/>
    </row>
    <row r="23" spans="4:13" s="10" customFormat="1" x14ac:dyDescent="0.25">
      <c r="D23" s="70" t="s">
        <v>30</v>
      </c>
      <c r="E23" s="70"/>
      <c r="F23" s="70"/>
      <c r="G23" s="71" t="s">
        <v>25</v>
      </c>
      <c r="H23" s="37" t="s">
        <v>27</v>
      </c>
      <c r="I23" s="63" t="s">
        <v>28</v>
      </c>
      <c r="J23" s="64"/>
      <c r="K23" s="63" t="s">
        <v>29</v>
      </c>
      <c r="L23" s="64"/>
    </row>
    <row r="24" spans="4:13" s="10" customFormat="1" x14ac:dyDescent="0.25">
      <c r="D24" s="70"/>
      <c r="E24" s="70"/>
      <c r="F24" s="70"/>
      <c r="G24" s="71"/>
      <c r="H24" s="32">
        <v>41730</v>
      </c>
      <c r="I24" s="36">
        <v>1020</v>
      </c>
      <c r="J24" s="42">
        <v>2.2666666666666666</v>
      </c>
      <c r="K24" s="38">
        <v>107</v>
      </c>
      <c r="L24" s="42">
        <v>0.23777777777777778</v>
      </c>
    </row>
    <row r="25" spans="4:13" x14ac:dyDescent="0.25">
      <c r="D25" s="70"/>
      <c r="E25" s="70"/>
      <c r="F25" s="70"/>
      <c r="G25" s="71"/>
      <c r="H25" s="32">
        <v>41760</v>
      </c>
      <c r="I25" s="35">
        <v>1320</v>
      </c>
      <c r="J25" s="42">
        <v>2.9333333333333331</v>
      </c>
      <c r="K25" s="38">
        <v>191</v>
      </c>
      <c r="L25" s="42">
        <v>0.42444444444444446</v>
      </c>
    </row>
    <row r="26" spans="4:13" x14ac:dyDescent="0.25">
      <c r="D26" s="70"/>
      <c r="E26" s="70"/>
      <c r="F26" s="70"/>
      <c r="G26" s="71"/>
      <c r="H26" s="32">
        <v>41791</v>
      </c>
      <c r="I26" s="35">
        <v>1548</v>
      </c>
      <c r="J26" s="42">
        <v>3.44</v>
      </c>
      <c r="K26" s="38">
        <v>62</v>
      </c>
      <c r="L26" s="42">
        <v>0.13777777777777778</v>
      </c>
      <c r="M26" s="10"/>
    </row>
    <row r="27" spans="4:13" x14ac:dyDescent="0.25">
      <c r="D27" s="70"/>
      <c r="E27" s="70"/>
      <c r="F27" s="70"/>
      <c r="G27" s="71"/>
      <c r="H27" s="32">
        <v>41821</v>
      </c>
      <c r="I27" s="35">
        <v>1683</v>
      </c>
      <c r="J27" s="42">
        <v>3.74</v>
      </c>
      <c r="K27" s="38">
        <v>549</v>
      </c>
      <c r="L27" s="42">
        <v>1.22</v>
      </c>
      <c r="M27" s="10"/>
    </row>
    <row r="28" spans="4:13" x14ac:dyDescent="0.25">
      <c r="D28" s="70"/>
      <c r="E28" s="70"/>
      <c r="F28" s="70"/>
      <c r="G28" s="71"/>
      <c r="H28" s="32">
        <v>41852</v>
      </c>
      <c r="I28" s="35">
        <v>1218</v>
      </c>
      <c r="J28" s="42">
        <v>2.7066666666666666</v>
      </c>
      <c r="K28" s="38">
        <v>905</v>
      </c>
      <c r="L28" s="42">
        <v>2.0111111111111111</v>
      </c>
    </row>
    <row r="29" spans="4:13" x14ac:dyDescent="0.25">
      <c r="D29" s="70"/>
      <c r="E29" s="70"/>
      <c r="F29" s="70"/>
      <c r="G29" s="71"/>
      <c r="H29" s="32">
        <v>41883</v>
      </c>
      <c r="I29" s="35">
        <v>1276</v>
      </c>
      <c r="J29" s="42">
        <v>2.8355555555555556</v>
      </c>
      <c r="K29" s="38">
        <v>1173</v>
      </c>
      <c r="L29" s="42">
        <v>2.6066666666666665</v>
      </c>
    </row>
    <row r="30" spans="4:13" x14ac:dyDescent="0.25">
      <c r="D30" s="70"/>
      <c r="E30" s="70"/>
      <c r="F30" s="70"/>
      <c r="G30" s="71"/>
      <c r="H30" s="32">
        <v>41913</v>
      </c>
      <c r="I30" s="35">
        <v>2244</v>
      </c>
      <c r="J30" s="42">
        <v>4.9866666666666664</v>
      </c>
      <c r="K30" s="38">
        <v>1514</v>
      </c>
      <c r="L30" s="42">
        <v>3.3644444444444446</v>
      </c>
    </row>
    <row r="31" spans="4:13" x14ac:dyDescent="0.25">
      <c r="D31" s="70"/>
      <c r="E31" s="70"/>
      <c r="F31" s="70"/>
      <c r="G31" s="71"/>
      <c r="H31" s="32">
        <v>41944</v>
      </c>
      <c r="I31" s="35">
        <v>2220</v>
      </c>
      <c r="J31" s="42">
        <v>4.9333333333333336</v>
      </c>
      <c r="K31" s="38">
        <v>1500</v>
      </c>
      <c r="L31" s="42">
        <v>3.3333333333333335</v>
      </c>
    </row>
    <row r="32" spans="4:13" x14ac:dyDescent="0.25">
      <c r="D32" s="70"/>
      <c r="E32" s="70"/>
      <c r="F32" s="70"/>
      <c r="G32" s="71"/>
      <c r="H32" s="32">
        <v>41974</v>
      </c>
      <c r="I32" s="35">
        <v>2115</v>
      </c>
      <c r="J32" s="42">
        <v>4.7</v>
      </c>
      <c r="K32" s="38">
        <v>1715</v>
      </c>
      <c r="L32" s="42">
        <v>3.8111111111111109</v>
      </c>
    </row>
    <row r="33" spans="4:12" s="9" customFormat="1" x14ac:dyDescent="0.25">
      <c r="D33" s="70" t="s">
        <v>31</v>
      </c>
      <c r="E33" s="70"/>
      <c r="F33" s="70"/>
      <c r="G33" s="71" t="s">
        <v>25</v>
      </c>
      <c r="H33" s="37" t="s">
        <v>27</v>
      </c>
      <c r="I33" s="63" t="s">
        <v>28</v>
      </c>
      <c r="J33" s="64"/>
      <c r="K33" s="63" t="s">
        <v>29</v>
      </c>
      <c r="L33" s="64"/>
    </row>
    <row r="34" spans="4:12" s="9" customFormat="1" x14ac:dyDescent="0.25">
      <c r="D34" s="70"/>
      <c r="E34" s="70"/>
      <c r="F34" s="70"/>
      <c r="G34" s="71"/>
      <c r="H34" s="29">
        <v>41730</v>
      </c>
      <c r="I34" s="38">
        <v>0</v>
      </c>
      <c r="J34" s="42">
        <v>0</v>
      </c>
      <c r="K34" s="38">
        <v>0</v>
      </c>
      <c r="L34" s="42">
        <v>0</v>
      </c>
    </row>
    <row r="35" spans="4:12" s="9" customFormat="1" x14ac:dyDescent="0.25">
      <c r="D35" s="70"/>
      <c r="E35" s="70"/>
      <c r="F35" s="70"/>
      <c r="G35" s="71"/>
      <c r="H35" s="29">
        <v>41760</v>
      </c>
      <c r="I35" s="38">
        <v>0</v>
      </c>
      <c r="J35" s="42">
        <v>0</v>
      </c>
      <c r="K35" s="38">
        <v>0</v>
      </c>
      <c r="L35" s="42">
        <v>0</v>
      </c>
    </row>
    <row r="36" spans="4:12" s="9" customFormat="1" x14ac:dyDescent="0.25">
      <c r="D36" s="70"/>
      <c r="E36" s="70"/>
      <c r="F36" s="70"/>
      <c r="G36" s="71"/>
      <c r="H36" s="29">
        <v>41791</v>
      </c>
      <c r="I36" s="38">
        <v>357</v>
      </c>
      <c r="J36" s="42">
        <v>0.79333333333333333</v>
      </c>
      <c r="K36" s="38">
        <v>1</v>
      </c>
      <c r="L36" s="42">
        <v>2.2222222222222222E-3</v>
      </c>
    </row>
    <row r="37" spans="4:12" s="9" customFormat="1" x14ac:dyDescent="0.25">
      <c r="D37" s="70"/>
      <c r="E37" s="70"/>
      <c r="F37" s="70"/>
      <c r="G37" s="71"/>
      <c r="H37" s="29">
        <v>41821</v>
      </c>
      <c r="I37" s="38">
        <v>357</v>
      </c>
      <c r="J37" s="42">
        <v>0.79333333333333333</v>
      </c>
      <c r="K37" s="38">
        <v>18</v>
      </c>
      <c r="L37" s="42">
        <v>0.04</v>
      </c>
    </row>
    <row r="38" spans="4:12" s="9" customFormat="1" x14ac:dyDescent="0.25">
      <c r="D38" s="70"/>
      <c r="E38" s="70"/>
      <c r="F38" s="70"/>
      <c r="G38" s="71"/>
      <c r="H38" s="29">
        <v>41852</v>
      </c>
      <c r="I38" s="38">
        <v>357</v>
      </c>
      <c r="J38" s="42">
        <v>0.79333333333333333</v>
      </c>
      <c r="K38" s="38">
        <v>14</v>
      </c>
      <c r="L38" s="42">
        <v>3.111111111111111E-2</v>
      </c>
    </row>
    <row r="39" spans="4:12" s="9" customFormat="1" x14ac:dyDescent="0.25">
      <c r="D39" s="70"/>
      <c r="E39" s="70"/>
      <c r="F39" s="70"/>
      <c r="G39" s="71"/>
      <c r="H39" s="29">
        <v>41883</v>
      </c>
      <c r="I39" s="38">
        <v>374</v>
      </c>
      <c r="J39" s="42">
        <v>0.83111111111111113</v>
      </c>
      <c r="K39" s="38">
        <v>130</v>
      </c>
      <c r="L39" s="42">
        <v>0.28888888888888886</v>
      </c>
    </row>
    <row r="40" spans="4:12" s="9" customFormat="1" x14ac:dyDescent="0.25">
      <c r="D40" s="70"/>
      <c r="E40" s="70"/>
      <c r="F40" s="70"/>
      <c r="G40" s="71"/>
      <c r="H40" s="29">
        <v>41913</v>
      </c>
      <c r="I40" s="38">
        <v>391</v>
      </c>
      <c r="J40" s="42">
        <v>0.86888888888888893</v>
      </c>
      <c r="K40" s="38">
        <v>280</v>
      </c>
      <c r="L40" s="42">
        <v>0.62222222222222223</v>
      </c>
    </row>
    <row r="41" spans="4:12" s="9" customFormat="1" x14ac:dyDescent="0.25">
      <c r="D41" s="70"/>
      <c r="E41" s="70"/>
      <c r="F41" s="70"/>
      <c r="G41" s="71"/>
      <c r="H41" s="29">
        <v>41944</v>
      </c>
      <c r="I41" s="38">
        <v>680</v>
      </c>
      <c r="J41" s="42">
        <v>1.5111111111111111</v>
      </c>
      <c r="K41" s="38">
        <v>299</v>
      </c>
      <c r="L41" s="42">
        <v>0.66444444444444439</v>
      </c>
    </row>
    <row r="42" spans="4:12" s="9" customFormat="1" x14ac:dyDescent="0.25">
      <c r="D42" s="70"/>
      <c r="E42" s="70"/>
      <c r="F42" s="70"/>
      <c r="G42" s="71"/>
      <c r="H42" s="29">
        <v>41974</v>
      </c>
      <c r="I42" s="38">
        <v>646</v>
      </c>
      <c r="J42" s="42">
        <v>1.4355555555555555</v>
      </c>
      <c r="K42" s="38">
        <v>320</v>
      </c>
      <c r="L42" s="42">
        <v>0.71111111111111114</v>
      </c>
    </row>
    <row r="43" spans="4:12" s="9" customFormat="1" ht="6" customHeight="1" x14ac:dyDescent="0.25">
      <c r="D43" s="4"/>
      <c r="E43" s="4"/>
      <c r="F43" s="4"/>
      <c r="G43" s="4"/>
      <c r="H43" s="7"/>
      <c r="I43" s="8"/>
    </row>
    <row r="44" spans="4:12" x14ac:dyDescent="0.25">
      <c r="D44" s="69" t="s">
        <v>1</v>
      </c>
      <c r="E44" s="69"/>
      <c r="F44" s="69"/>
      <c r="G44" s="1" t="s">
        <v>2</v>
      </c>
      <c r="H44" s="69" t="s">
        <v>9</v>
      </c>
      <c r="I44" s="69"/>
      <c r="J44" s="69"/>
      <c r="K44" s="69"/>
      <c r="L44" s="69"/>
    </row>
    <row r="45" spans="4:12" ht="42" customHeight="1" x14ac:dyDescent="0.25">
      <c r="D45" s="55" t="s">
        <v>26</v>
      </c>
      <c r="E45" s="56"/>
      <c r="F45" s="57"/>
      <c r="G45" s="2" t="s">
        <v>10</v>
      </c>
      <c r="H45" s="59" t="s">
        <v>11</v>
      </c>
      <c r="I45" s="59"/>
      <c r="J45" s="59"/>
      <c r="K45" s="59"/>
      <c r="L45" s="59"/>
    </row>
    <row r="46" spans="4:12" s="3" customFormat="1" ht="24.75" customHeight="1" x14ac:dyDescent="0.25">
      <c r="D46" s="70" t="s">
        <v>13</v>
      </c>
      <c r="E46" s="70"/>
      <c r="F46" s="70"/>
      <c r="G46" s="70" t="s">
        <v>12</v>
      </c>
      <c r="H46" s="43" t="s">
        <v>27</v>
      </c>
      <c r="I46" s="45" t="s">
        <v>32</v>
      </c>
      <c r="J46" s="45" t="s">
        <v>33</v>
      </c>
      <c r="K46" s="66" t="s">
        <v>34</v>
      </c>
      <c r="L46" s="67"/>
    </row>
    <row r="47" spans="4:12" x14ac:dyDescent="0.25">
      <c r="D47" s="70"/>
      <c r="E47" s="70"/>
      <c r="F47" s="70"/>
      <c r="G47" s="70"/>
      <c r="H47" s="29">
        <v>41730</v>
      </c>
      <c r="I47" s="31">
        <v>107</v>
      </c>
      <c r="J47" s="38">
        <v>0</v>
      </c>
      <c r="K47" s="44"/>
      <c r="L47" s="6">
        <v>0</v>
      </c>
    </row>
    <row r="48" spans="4:12" x14ac:dyDescent="0.25">
      <c r="D48" s="70"/>
      <c r="E48" s="70"/>
      <c r="F48" s="70"/>
      <c r="G48" s="70"/>
      <c r="H48" s="29">
        <v>41760</v>
      </c>
      <c r="I48" s="31">
        <v>454</v>
      </c>
      <c r="J48" s="38">
        <v>0</v>
      </c>
      <c r="K48" s="44"/>
      <c r="L48" s="6">
        <v>0</v>
      </c>
    </row>
    <row r="49" spans="4:12" s="10" customFormat="1" x14ac:dyDescent="0.25">
      <c r="D49" s="70"/>
      <c r="E49" s="70"/>
      <c r="F49" s="70"/>
      <c r="G49" s="70"/>
      <c r="H49" s="29">
        <v>41791</v>
      </c>
      <c r="I49" s="31">
        <v>572</v>
      </c>
      <c r="J49" s="38">
        <v>0</v>
      </c>
      <c r="K49" s="44"/>
      <c r="L49" s="6">
        <v>0</v>
      </c>
    </row>
    <row r="50" spans="4:12" s="10" customFormat="1" x14ac:dyDescent="0.25">
      <c r="D50" s="70"/>
      <c r="E50" s="70"/>
      <c r="F50" s="70"/>
      <c r="G50" s="70"/>
      <c r="H50" s="29">
        <v>41821</v>
      </c>
      <c r="I50" s="31">
        <v>1154</v>
      </c>
      <c r="J50" s="38">
        <v>103</v>
      </c>
      <c r="K50" s="44"/>
      <c r="L50" s="6">
        <v>8.9254766031195837E-2</v>
      </c>
    </row>
    <row r="51" spans="4:12" x14ac:dyDescent="0.25">
      <c r="D51" s="70"/>
      <c r="E51" s="70"/>
      <c r="F51" s="70"/>
      <c r="G51" s="70"/>
      <c r="H51" s="29">
        <v>41852</v>
      </c>
      <c r="I51" s="31">
        <v>1156</v>
      </c>
      <c r="J51" s="38">
        <v>116</v>
      </c>
      <c r="K51" s="44"/>
      <c r="L51" s="6">
        <v>0.10034602076124567</v>
      </c>
    </row>
    <row r="52" spans="4:12" x14ac:dyDescent="0.25">
      <c r="D52" s="70"/>
      <c r="E52" s="70"/>
      <c r="F52" s="70"/>
      <c r="G52" s="70"/>
      <c r="H52" s="29">
        <v>41883</v>
      </c>
      <c r="I52" s="31">
        <v>1490</v>
      </c>
      <c r="J52" s="38">
        <v>222</v>
      </c>
      <c r="K52" s="44"/>
      <c r="L52" s="6">
        <v>0.14899328859060404</v>
      </c>
    </row>
    <row r="53" spans="4:12" x14ac:dyDescent="0.25">
      <c r="D53" s="70"/>
      <c r="E53" s="70"/>
      <c r="F53" s="70"/>
      <c r="G53" s="70"/>
      <c r="H53" s="29">
        <v>41913</v>
      </c>
      <c r="I53" s="31">
        <v>1875</v>
      </c>
      <c r="J53" s="38">
        <v>197</v>
      </c>
      <c r="K53" s="44"/>
      <c r="L53" s="6">
        <v>0.10506666666666667</v>
      </c>
    </row>
    <row r="54" spans="4:12" x14ac:dyDescent="0.25">
      <c r="D54" s="70"/>
      <c r="E54" s="70"/>
      <c r="F54" s="70"/>
      <c r="G54" s="70"/>
      <c r="H54" s="29">
        <v>41944</v>
      </c>
      <c r="I54" s="31">
        <v>1783</v>
      </c>
      <c r="J54" s="38">
        <v>252</v>
      </c>
      <c r="K54" s="44"/>
      <c r="L54" s="6">
        <v>0.14133482893998878</v>
      </c>
    </row>
    <row r="55" spans="4:12" x14ac:dyDescent="0.25">
      <c r="D55" s="70"/>
      <c r="E55" s="70"/>
      <c r="F55" s="70"/>
      <c r="G55" s="70"/>
      <c r="H55" s="29">
        <v>41974</v>
      </c>
      <c r="I55" s="31">
        <v>1671</v>
      </c>
      <c r="J55" s="38">
        <v>514</v>
      </c>
      <c r="K55" s="44"/>
      <c r="L55" s="6">
        <v>0.30760023937761821</v>
      </c>
    </row>
    <row r="56" spans="4:12" ht="27" customHeight="1" x14ac:dyDescent="0.25">
      <c r="D56" s="55" t="s">
        <v>38</v>
      </c>
      <c r="E56" s="56"/>
      <c r="F56" s="57"/>
      <c r="G56" s="2" t="s">
        <v>39</v>
      </c>
      <c r="H56" s="65">
        <v>1</v>
      </c>
      <c r="I56" s="59"/>
      <c r="J56" s="59"/>
      <c r="K56" s="59"/>
      <c r="L56" s="59"/>
    </row>
    <row r="57" spans="4:12" s="10" customFormat="1" ht="41.25" customHeight="1" x14ac:dyDescent="0.25">
      <c r="D57" s="55" t="s">
        <v>40</v>
      </c>
      <c r="E57" s="56"/>
      <c r="F57" s="57"/>
      <c r="G57" s="2" t="s">
        <v>41</v>
      </c>
      <c r="H57" s="58" t="s">
        <v>42</v>
      </c>
      <c r="I57" s="59"/>
      <c r="J57" s="59"/>
      <c r="K57" s="59"/>
      <c r="L57" s="59"/>
    </row>
    <row r="58" spans="4:12" s="10" customFormat="1" x14ac:dyDescent="0.25"/>
    <row r="59" spans="4:12" x14ac:dyDescent="0.25">
      <c r="D59" s="68" t="s">
        <v>17</v>
      </c>
      <c r="E59" s="68"/>
      <c r="F59" s="68"/>
      <c r="H59" s="60" t="s">
        <v>37</v>
      </c>
      <c r="I59" s="61"/>
      <c r="J59" s="61"/>
      <c r="K59" s="61"/>
      <c r="L59" s="62"/>
    </row>
    <row r="60" spans="4:12" x14ac:dyDescent="0.25">
      <c r="D60" s="11" t="s">
        <v>17</v>
      </c>
      <c r="E60" s="19"/>
      <c r="F60" s="13" t="s">
        <v>18</v>
      </c>
      <c r="H60" s="23"/>
      <c r="I60" s="9"/>
      <c r="J60" s="9"/>
      <c r="K60" s="9"/>
      <c r="L60" s="24"/>
    </row>
    <row r="61" spans="4:12" x14ac:dyDescent="0.25">
      <c r="D61" s="12" t="s">
        <v>19</v>
      </c>
      <c r="E61" s="19"/>
      <c r="F61" s="15">
        <v>2290169.86</v>
      </c>
      <c r="H61" s="23"/>
      <c r="I61" s="9"/>
      <c r="J61" s="9"/>
      <c r="K61" s="9"/>
      <c r="L61" s="24"/>
    </row>
    <row r="62" spans="4:12" x14ac:dyDescent="0.25">
      <c r="D62" s="12" t="s">
        <v>20</v>
      </c>
      <c r="E62" s="19"/>
      <c r="F62" s="15">
        <v>1232429.2300000004</v>
      </c>
      <c r="H62" s="23"/>
      <c r="I62" s="9"/>
      <c r="J62" s="9"/>
      <c r="K62" s="9"/>
      <c r="L62" s="24"/>
    </row>
    <row r="63" spans="4:12" x14ac:dyDescent="0.25">
      <c r="D63" s="16" t="s">
        <v>21</v>
      </c>
      <c r="E63" s="18"/>
      <c r="F63" s="17">
        <v>3522599.0900000003</v>
      </c>
      <c r="H63" s="23"/>
      <c r="I63" s="9"/>
      <c r="J63" s="9"/>
      <c r="K63" s="9"/>
      <c r="L63" s="24"/>
    </row>
    <row r="64" spans="4:12" x14ac:dyDescent="0.25">
      <c r="D64" s="12" t="s">
        <v>22</v>
      </c>
      <c r="E64" s="19"/>
      <c r="F64" s="15">
        <v>4500000</v>
      </c>
      <c r="H64" s="23"/>
      <c r="I64" s="9"/>
      <c r="J64" s="9"/>
      <c r="K64" s="9"/>
      <c r="L64" s="24"/>
    </row>
    <row r="65" spans="4:12" x14ac:dyDescent="0.25">
      <c r="D65" s="12" t="s">
        <v>23</v>
      </c>
      <c r="E65" s="19"/>
      <c r="F65" s="15">
        <v>11269.28</v>
      </c>
      <c r="H65" s="23"/>
      <c r="I65" s="9"/>
      <c r="J65" s="9"/>
      <c r="K65" s="9"/>
      <c r="L65" s="24"/>
    </row>
    <row r="66" spans="4:12" x14ac:dyDescent="0.25">
      <c r="D66" s="16" t="s">
        <v>24</v>
      </c>
      <c r="E66" s="18"/>
      <c r="F66" s="17">
        <v>988670.18999999971</v>
      </c>
      <c r="H66" s="26"/>
      <c r="I66" s="27"/>
      <c r="J66" s="27"/>
      <c r="K66" s="27"/>
      <c r="L66" s="28"/>
    </row>
  </sheetData>
  <mergeCells count="30">
    <mergeCell ref="D2:L2"/>
    <mergeCell ref="D45:F45"/>
    <mergeCell ref="D12:F12"/>
    <mergeCell ref="H12:L12"/>
    <mergeCell ref="D7:L7"/>
    <mergeCell ref="D3:L3"/>
    <mergeCell ref="K13:L13"/>
    <mergeCell ref="I13:J13"/>
    <mergeCell ref="D13:F22"/>
    <mergeCell ref="G13:G22"/>
    <mergeCell ref="D23:F32"/>
    <mergeCell ref="G23:G32"/>
    <mergeCell ref="I23:J23"/>
    <mergeCell ref="K23:L23"/>
    <mergeCell ref="D57:F57"/>
    <mergeCell ref="H57:L57"/>
    <mergeCell ref="H59:L59"/>
    <mergeCell ref="I33:J33"/>
    <mergeCell ref="K33:L33"/>
    <mergeCell ref="D56:F56"/>
    <mergeCell ref="H56:L56"/>
    <mergeCell ref="K46:L46"/>
    <mergeCell ref="D59:F59"/>
    <mergeCell ref="H45:L45"/>
    <mergeCell ref="H44:L44"/>
    <mergeCell ref="D33:F42"/>
    <mergeCell ref="G33:G42"/>
    <mergeCell ref="D46:F55"/>
    <mergeCell ref="G46:G55"/>
    <mergeCell ref="D44:F44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L66"/>
  <sheetViews>
    <sheetView showGridLines="0" topLeftCell="A28" zoomScale="110" zoomScaleNormal="110" workbookViewId="0">
      <selection activeCell="K70" sqref="K70"/>
    </sheetView>
  </sheetViews>
  <sheetFormatPr defaultRowHeight="15" x14ac:dyDescent="0.25"/>
  <cols>
    <col min="1" max="4" width="9.140625" style="10"/>
    <col min="5" max="5" width="28.5703125" style="10" customWidth="1"/>
    <col min="6" max="6" width="13.5703125" style="10" customWidth="1"/>
    <col min="7" max="7" width="21.28515625" style="10" customWidth="1"/>
    <col min="8" max="8" width="8" style="10" bestFit="1" customWidth="1"/>
    <col min="9" max="9" width="9.5703125" style="10" customWidth="1"/>
    <col min="10" max="10" width="9.85546875" style="10" customWidth="1"/>
    <col min="11" max="11" width="8.140625" style="10" customWidth="1"/>
    <col min="12" max="12" width="8.7109375" style="10" bestFit="1" customWidth="1"/>
    <col min="13" max="16384" width="9.140625" style="10"/>
  </cols>
  <sheetData>
    <row r="2" spans="4:12" x14ac:dyDescent="0.25">
      <c r="D2" s="72" t="s">
        <v>4</v>
      </c>
      <c r="E2" s="73"/>
      <c r="F2" s="73"/>
      <c r="G2" s="73"/>
      <c r="H2" s="73"/>
      <c r="I2" s="73"/>
      <c r="J2" s="73"/>
      <c r="K2" s="73"/>
      <c r="L2" s="74"/>
    </row>
    <row r="3" spans="4:12" x14ac:dyDescent="0.25">
      <c r="D3" s="81" t="s">
        <v>5</v>
      </c>
      <c r="E3" s="82"/>
      <c r="F3" s="82"/>
      <c r="G3" s="82"/>
      <c r="H3" s="82"/>
      <c r="I3" s="82"/>
      <c r="J3" s="82"/>
      <c r="K3" s="82"/>
      <c r="L3" s="83"/>
    </row>
    <row r="4" spans="4:12" ht="6.75" customHeight="1" x14ac:dyDescent="0.25"/>
    <row r="5" spans="4:12" x14ac:dyDescent="0.25">
      <c r="D5" s="20" t="s">
        <v>14</v>
      </c>
      <c r="E5" s="21"/>
      <c r="F5" s="21"/>
      <c r="G5" s="21"/>
      <c r="H5" s="21"/>
      <c r="I5" s="21"/>
      <c r="J5" s="21"/>
      <c r="K5" s="21"/>
      <c r="L5" s="22"/>
    </row>
    <row r="6" spans="4:12" x14ac:dyDescent="0.25">
      <c r="D6" s="23" t="s">
        <v>6</v>
      </c>
      <c r="E6" s="9"/>
      <c r="F6" s="9"/>
      <c r="G6" s="9"/>
      <c r="H6" s="9"/>
      <c r="I6" s="9"/>
      <c r="J6" s="9"/>
      <c r="K6" s="9"/>
      <c r="L6" s="24"/>
    </row>
    <row r="7" spans="4:12" ht="27.75" customHeight="1" x14ac:dyDescent="0.25">
      <c r="D7" s="78" t="s">
        <v>15</v>
      </c>
      <c r="E7" s="79"/>
      <c r="F7" s="79"/>
      <c r="G7" s="79"/>
      <c r="H7" s="79"/>
      <c r="I7" s="79"/>
      <c r="J7" s="79"/>
      <c r="K7" s="79"/>
      <c r="L7" s="80"/>
    </row>
    <row r="8" spans="4:12" x14ac:dyDescent="0.25">
      <c r="D8" s="23" t="s">
        <v>35</v>
      </c>
      <c r="E8" s="9"/>
      <c r="F8" s="9"/>
      <c r="G8" s="9"/>
      <c r="H8" s="9"/>
      <c r="I8" s="9"/>
      <c r="J8" s="9"/>
      <c r="K8" s="9"/>
      <c r="L8" s="24"/>
    </row>
    <row r="9" spans="4:12" x14ac:dyDescent="0.25">
      <c r="D9" s="25" t="s">
        <v>7</v>
      </c>
      <c r="E9" s="9"/>
      <c r="F9" s="9"/>
      <c r="G9" s="9"/>
      <c r="H9" s="9"/>
      <c r="I9" s="9"/>
      <c r="J9" s="9"/>
      <c r="K9" s="9"/>
      <c r="L9" s="24"/>
    </row>
    <row r="10" spans="4:12" x14ac:dyDescent="0.25">
      <c r="D10" s="26" t="s">
        <v>8</v>
      </c>
      <c r="E10" s="27"/>
      <c r="F10" s="27"/>
      <c r="G10" s="27"/>
      <c r="H10" s="27"/>
      <c r="I10" s="27"/>
      <c r="J10" s="27"/>
      <c r="K10" s="27"/>
      <c r="L10" s="28"/>
    </row>
    <row r="11" spans="4:12" ht="5.25" customHeight="1" x14ac:dyDescent="0.25">
      <c r="K11" s="5"/>
    </row>
    <row r="12" spans="4:12" x14ac:dyDescent="0.25">
      <c r="D12" s="75" t="s">
        <v>0</v>
      </c>
      <c r="E12" s="76"/>
      <c r="F12" s="77"/>
      <c r="G12" s="1" t="s">
        <v>2</v>
      </c>
      <c r="H12" s="75" t="s">
        <v>9</v>
      </c>
      <c r="I12" s="76"/>
      <c r="J12" s="76"/>
      <c r="K12" s="76"/>
      <c r="L12" s="77"/>
    </row>
    <row r="13" spans="4:12" s="30" customFormat="1" x14ac:dyDescent="0.25">
      <c r="D13" s="70" t="s">
        <v>3</v>
      </c>
      <c r="E13" s="70"/>
      <c r="F13" s="70"/>
      <c r="G13" s="71" t="s">
        <v>25</v>
      </c>
      <c r="H13" s="37" t="s">
        <v>27</v>
      </c>
      <c r="I13" s="63" t="s">
        <v>28</v>
      </c>
      <c r="J13" s="64"/>
      <c r="K13" s="63" t="s">
        <v>29</v>
      </c>
      <c r="L13" s="64"/>
    </row>
    <row r="14" spans="4:12" s="30" customFormat="1" x14ac:dyDescent="0.25">
      <c r="D14" s="70"/>
      <c r="E14" s="70"/>
      <c r="F14" s="70"/>
      <c r="G14" s="71"/>
      <c r="H14" s="32">
        <v>41730</v>
      </c>
      <c r="I14" s="33">
        <v>745</v>
      </c>
      <c r="J14" s="39">
        <v>0.37531486146095716</v>
      </c>
      <c r="K14" s="34">
        <v>298</v>
      </c>
      <c r="L14" s="41">
        <v>0.15012594458438286</v>
      </c>
    </row>
    <row r="15" spans="4:12" s="30" customFormat="1" x14ac:dyDescent="0.25">
      <c r="D15" s="70"/>
      <c r="E15" s="70"/>
      <c r="F15" s="70"/>
      <c r="G15" s="71"/>
      <c r="H15" s="32">
        <v>41760</v>
      </c>
      <c r="I15" s="33">
        <v>1760</v>
      </c>
      <c r="J15" s="39">
        <v>0.88664987405541562</v>
      </c>
      <c r="K15" s="34">
        <v>890</v>
      </c>
      <c r="L15" s="41">
        <v>0.44836272040302266</v>
      </c>
    </row>
    <row r="16" spans="4:12" s="30" customFormat="1" x14ac:dyDescent="0.25">
      <c r="D16" s="70"/>
      <c r="E16" s="70"/>
      <c r="F16" s="70"/>
      <c r="G16" s="71"/>
      <c r="H16" s="32">
        <v>41791</v>
      </c>
      <c r="I16" s="33">
        <v>1890</v>
      </c>
      <c r="J16" s="39">
        <v>0.95214105793450876</v>
      </c>
      <c r="K16" s="34">
        <v>850</v>
      </c>
      <c r="L16" s="41">
        <v>0.4282115869017632</v>
      </c>
    </row>
    <row r="17" spans="4:12" s="30" customFormat="1" x14ac:dyDescent="0.25">
      <c r="D17" s="70"/>
      <c r="E17" s="70"/>
      <c r="F17" s="70"/>
      <c r="G17" s="71"/>
      <c r="H17" s="32">
        <v>41821</v>
      </c>
      <c r="I17" s="33">
        <v>2160</v>
      </c>
      <c r="J17" s="39">
        <v>1.0881612090680102</v>
      </c>
      <c r="K17" s="34">
        <v>998</v>
      </c>
      <c r="L17" s="41">
        <v>0.50277078085642313</v>
      </c>
    </row>
    <row r="18" spans="4:12" s="30" customFormat="1" x14ac:dyDescent="0.25">
      <c r="D18" s="70"/>
      <c r="E18" s="70"/>
      <c r="F18" s="70"/>
      <c r="G18" s="71"/>
      <c r="H18" s="32">
        <v>41852</v>
      </c>
      <c r="I18" s="33">
        <v>2150</v>
      </c>
      <c r="J18" s="39">
        <v>1.0831234256926952</v>
      </c>
      <c r="K18" s="34">
        <v>1236</v>
      </c>
      <c r="L18" s="41">
        <v>0.6226700251889169</v>
      </c>
    </row>
    <row r="19" spans="4:12" s="30" customFormat="1" x14ac:dyDescent="0.25">
      <c r="D19" s="70"/>
      <c r="E19" s="70"/>
      <c r="F19" s="70"/>
      <c r="G19" s="71"/>
      <c r="H19" s="32">
        <v>41883</v>
      </c>
      <c r="I19" s="33">
        <v>2570</v>
      </c>
      <c r="J19" s="39">
        <v>1.2947103274559193</v>
      </c>
      <c r="K19" s="34">
        <v>1685</v>
      </c>
      <c r="L19" s="41">
        <v>0.8488664987405542</v>
      </c>
    </row>
    <row r="20" spans="4:12" s="30" customFormat="1" x14ac:dyDescent="0.25">
      <c r="D20" s="70"/>
      <c r="E20" s="70"/>
      <c r="F20" s="70"/>
      <c r="G20" s="71"/>
      <c r="H20" s="32">
        <v>41913</v>
      </c>
      <c r="I20" s="33">
        <v>3740</v>
      </c>
      <c r="J20" s="39">
        <v>1.8841309823677581</v>
      </c>
      <c r="K20" s="34">
        <v>1993</v>
      </c>
      <c r="L20" s="41">
        <v>1.0040302267002519</v>
      </c>
    </row>
    <row r="21" spans="4:12" s="30" customFormat="1" x14ac:dyDescent="0.25">
      <c r="D21" s="70"/>
      <c r="E21" s="70"/>
      <c r="F21" s="70"/>
      <c r="G21" s="71"/>
      <c r="H21" s="32">
        <v>41944</v>
      </c>
      <c r="I21" s="33">
        <v>3230</v>
      </c>
      <c r="J21" s="39">
        <v>1.6272040302267003</v>
      </c>
      <c r="K21" s="34">
        <v>2006</v>
      </c>
      <c r="L21" s="41">
        <v>1.0105793450881613</v>
      </c>
    </row>
    <row r="22" spans="4:12" ht="15" customHeight="1" x14ac:dyDescent="0.25">
      <c r="D22" s="70"/>
      <c r="E22" s="70"/>
      <c r="F22" s="70"/>
      <c r="G22" s="71"/>
      <c r="H22" s="32">
        <v>41974</v>
      </c>
      <c r="I22" s="33">
        <v>3610</v>
      </c>
      <c r="J22" s="40">
        <v>1.8186397984886651</v>
      </c>
      <c r="K22" s="12">
        <v>1654</v>
      </c>
      <c r="L22" s="42">
        <v>0.83324937027707813</v>
      </c>
    </row>
    <row r="23" spans="4:12" x14ac:dyDescent="0.25">
      <c r="D23" s="70" t="s">
        <v>30</v>
      </c>
      <c r="E23" s="70"/>
      <c r="F23" s="70"/>
      <c r="G23" s="71" t="s">
        <v>25</v>
      </c>
      <c r="H23" s="37" t="s">
        <v>27</v>
      </c>
      <c r="I23" s="63" t="s">
        <v>28</v>
      </c>
      <c r="J23" s="64"/>
      <c r="K23" s="63" t="s">
        <v>29</v>
      </c>
      <c r="L23" s="64"/>
    </row>
    <row r="24" spans="4:12" x14ac:dyDescent="0.25">
      <c r="D24" s="70"/>
      <c r="E24" s="70"/>
      <c r="F24" s="70"/>
      <c r="G24" s="71"/>
      <c r="H24" s="32">
        <v>41730</v>
      </c>
      <c r="I24" s="36">
        <v>960</v>
      </c>
      <c r="J24" s="42">
        <v>2.1333333333333333</v>
      </c>
      <c r="K24" s="38">
        <v>298</v>
      </c>
      <c r="L24" s="42">
        <v>0.66222222222222227</v>
      </c>
    </row>
    <row r="25" spans="4:12" x14ac:dyDescent="0.25">
      <c r="D25" s="70"/>
      <c r="E25" s="70"/>
      <c r="F25" s="70"/>
      <c r="G25" s="71"/>
      <c r="H25" s="32">
        <v>41760</v>
      </c>
      <c r="I25" s="35">
        <v>1350</v>
      </c>
      <c r="J25" s="42">
        <v>3</v>
      </c>
      <c r="K25" s="38">
        <v>890</v>
      </c>
      <c r="L25" s="42">
        <v>1.9777777777777779</v>
      </c>
    </row>
    <row r="26" spans="4:12" x14ac:dyDescent="0.25">
      <c r="D26" s="70"/>
      <c r="E26" s="70"/>
      <c r="F26" s="70"/>
      <c r="G26" s="71"/>
      <c r="H26" s="32">
        <v>41791</v>
      </c>
      <c r="I26" s="35">
        <v>1893</v>
      </c>
      <c r="J26" s="42">
        <v>4.206666666666667</v>
      </c>
      <c r="K26" s="38">
        <v>90</v>
      </c>
      <c r="L26" s="42">
        <v>0.2</v>
      </c>
    </row>
    <row r="27" spans="4:12" x14ac:dyDescent="0.25">
      <c r="D27" s="70"/>
      <c r="E27" s="70"/>
      <c r="F27" s="70"/>
      <c r="G27" s="71"/>
      <c r="H27" s="32">
        <v>41821</v>
      </c>
      <c r="I27" s="35">
        <v>2103</v>
      </c>
      <c r="J27" s="42">
        <v>4.6733333333333329</v>
      </c>
      <c r="K27" s="38">
        <v>502</v>
      </c>
      <c r="L27" s="42">
        <v>1.1155555555555556</v>
      </c>
    </row>
    <row r="28" spans="4:12" x14ac:dyDescent="0.25">
      <c r="D28" s="70"/>
      <c r="E28" s="70"/>
      <c r="F28" s="70"/>
      <c r="G28" s="71"/>
      <c r="H28" s="32">
        <v>41852</v>
      </c>
      <c r="I28" s="35">
        <v>1218</v>
      </c>
      <c r="J28" s="42">
        <v>2.7066666666666666</v>
      </c>
      <c r="K28" s="38">
        <v>1137</v>
      </c>
      <c r="L28" s="42">
        <v>2.5266666666666668</v>
      </c>
    </row>
    <row r="29" spans="4:12" x14ac:dyDescent="0.25">
      <c r="D29" s="70"/>
      <c r="E29" s="70"/>
      <c r="F29" s="70"/>
      <c r="G29" s="71"/>
      <c r="H29" s="32">
        <v>41883</v>
      </c>
      <c r="I29" s="35">
        <v>1342</v>
      </c>
      <c r="J29" s="42">
        <v>2.9822222222222221</v>
      </c>
      <c r="K29" s="38">
        <v>1441</v>
      </c>
      <c r="L29" s="42">
        <v>3.2022222222222223</v>
      </c>
    </row>
    <row r="30" spans="4:12" x14ac:dyDescent="0.25">
      <c r="D30" s="70"/>
      <c r="E30" s="70"/>
      <c r="F30" s="70"/>
      <c r="G30" s="71"/>
      <c r="H30" s="32">
        <v>41913</v>
      </c>
      <c r="I30" s="35">
        <v>2033</v>
      </c>
      <c r="J30" s="42">
        <v>4.5177777777777779</v>
      </c>
      <c r="K30" s="38">
        <v>1425</v>
      </c>
      <c r="L30" s="42">
        <v>3.1666666666666665</v>
      </c>
    </row>
    <row r="31" spans="4:12" x14ac:dyDescent="0.25">
      <c r="D31" s="70"/>
      <c r="E31" s="70"/>
      <c r="F31" s="70"/>
      <c r="G31" s="71"/>
      <c r="H31" s="32">
        <v>41944</v>
      </c>
      <c r="I31" s="35">
        <v>1760</v>
      </c>
      <c r="J31" s="42">
        <v>3.911111111111111</v>
      </c>
      <c r="K31" s="38">
        <v>1554</v>
      </c>
      <c r="L31" s="42">
        <v>3.4533333333333331</v>
      </c>
    </row>
    <row r="32" spans="4:12" x14ac:dyDescent="0.25">
      <c r="D32" s="70"/>
      <c r="E32" s="70"/>
      <c r="F32" s="70"/>
      <c r="G32" s="71"/>
      <c r="H32" s="32">
        <v>41974</v>
      </c>
      <c r="I32" s="35">
        <v>1900</v>
      </c>
      <c r="J32" s="42">
        <v>4.2222222222222223</v>
      </c>
      <c r="K32" s="38">
        <v>1235</v>
      </c>
      <c r="L32" s="42">
        <v>2.7444444444444445</v>
      </c>
    </row>
    <row r="33" spans="4:12" s="9" customFormat="1" x14ac:dyDescent="0.25">
      <c r="D33" s="70" t="s">
        <v>31</v>
      </c>
      <c r="E33" s="70"/>
      <c r="F33" s="70"/>
      <c r="G33" s="71" t="s">
        <v>25</v>
      </c>
      <c r="H33" s="37" t="s">
        <v>27</v>
      </c>
      <c r="I33" s="63" t="s">
        <v>28</v>
      </c>
      <c r="J33" s="64"/>
      <c r="K33" s="63" t="s">
        <v>29</v>
      </c>
      <c r="L33" s="64"/>
    </row>
    <row r="34" spans="4:12" s="9" customFormat="1" x14ac:dyDescent="0.25">
      <c r="D34" s="70"/>
      <c r="E34" s="70"/>
      <c r="F34" s="70"/>
      <c r="G34" s="71"/>
      <c r="H34" s="29">
        <v>41730</v>
      </c>
      <c r="I34" s="38">
        <v>0</v>
      </c>
      <c r="J34" s="42">
        <v>0</v>
      </c>
      <c r="K34" s="38">
        <v>0</v>
      </c>
      <c r="L34" s="39">
        <v>0</v>
      </c>
    </row>
    <row r="35" spans="4:12" s="9" customFormat="1" x14ac:dyDescent="0.25">
      <c r="D35" s="70"/>
      <c r="E35" s="70"/>
      <c r="F35" s="70"/>
      <c r="G35" s="71"/>
      <c r="H35" s="29">
        <v>41760</v>
      </c>
      <c r="I35" s="38">
        <v>170</v>
      </c>
      <c r="J35" s="42">
        <v>0.37777777777777777</v>
      </c>
      <c r="K35" s="38">
        <v>0</v>
      </c>
      <c r="L35" s="39">
        <v>0</v>
      </c>
    </row>
    <row r="36" spans="4:12" s="9" customFormat="1" x14ac:dyDescent="0.25">
      <c r="D36" s="70"/>
      <c r="E36" s="70"/>
      <c r="F36" s="70"/>
      <c r="G36" s="71"/>
      <c r="H36" s="29">
        <v>41791</v>
      </c>
      <c r="I36" s="38">
        <v>357</v>
      </c>
      <c r="J36" s="42">
        <v>0.79333333333333333</v>
      </c>
      <c r="K36" s="38">
        <v>18</v>
      </c>
      <c r="L36" s="39">
        <v>0.04</v>
      </c>
    </row>
    <row r="37" spans="4:12" s="9" customFormat="1" x14ac:dyDescent="0.25">
      <c r="D37" s="70"/>
      <c r="E37" s="70"/>
      <c r="F37" s="70"/>
      <c r="G37" s="71"/>
      <c r="H37" s="29">
        <v>41821</v>
      </c>
      <c r="I37" s="38">
        <v>357</v>
      </c>
      <c r="J37" s="42">
        <v>0.79333333333333333</v>
      </c>
      <c r="K37" s="38">
        <v>40</v>
      </c>
      <c r="L37" s="39">
        <v>8.8888888888888892E-2</v>
      </c>
    </row>
    <row r="38" spans="4:12" s="9" customFormat="1" x14ac:dyDescent="0.25">
      <c r="D38" s="70"/>
      <c r="E38" s="70"/>
      <c r="F38" s="70"/>
      <c r="G38" s="71"/>
      <c r="H38" s="29">
        <v>41852</v>
      </c>
      <c r="I38" s="38">
        <v>357</v>
      </c>
      <c r="J38" s="42">
        <v>0.79333333333333333</v>
      </c>
      <c r="K38" s="38">
        <v>119</v>
      </c>
      <c r="L38" s="39">
        <v>0.26444444444444443</v>
      </c>
    </row>
    <row r="39" spans="4:12" s="9" customFormat="1" x14ac:dyDescent="0.25">
      <c r="D39" s="70"/>
      <c r="E39" s="70"/>
      <c r="F39" s="70"/>
      <c r="G39" s="71"/>
      <c r="H39" s="29">
        <v>41883</v>
      </c>
      <c r="I39" s="38">
        <v>748</v>
      </c>
      <c r="J39" s="42">
        <v>1.6622222222222223</v>
      </c>
      <c r="K39" s="38">
        <v>283</v>
      </c>
      <c r="L39" s="39">
        <v>0.62888888888888894</v>
      </c>
    </row>
    <row r="40" spans="4:12" s="9" customFormat="1" x14ac:dyDescent="0.25">
      <c r="D40" s="70"/>
      <c r="E40" s="70"/>
      <c r="F40" s="70"/>
      <c r="G40" s="71"/>
      <c r="H40" s="29">
        <v>41913</v>
      </c>
      <c r="I40" s="38">
        <v>442</v>
      </c>
      <c r="J40" s="42">
        <v>0.98222222222222222</v>
      </c>
      <c r="K40" s="38">
        <v>162</v>
      </c>
      <c r="L40" s="39">
        <v>0.36</v>
      </c>
    </row>
    <row r="41" spans="4:12" s="9" customFormat="1" x14ac:dyDescent="0.25">
      <c r="D41" s="70"/>
      <c r="E41" s="70"/>
      <c r="F41" s="70"/>
      <c r="G41" s="71"/>
      <c r="H41" s="29">
        <v>41944</v>
      </c>
      <c r="I41" s="38">
        <v>340</v>
      </c>
      <c r="J41" s="42">
        <v>0.75555555555555554</v>
      </c>
      <c r="K41" s="38">
        <v>217</v>
      </c>
      <c r="L41" s="39">
        <v>0.48222222222222222</v>
      </c>
    </row>
    <row r="42" spans="4:12" s="9" customFormat="1" x14ac:dyDescent="0.25">
      <c r="D42" s="70"/>
      <c r="E42" s="70"/>
      <c r="F42" s="70"/>
      <c r="G42" s="71"/>
      <c r="H42" s="29">
        <v>41974</v>
      </c>
      <c r="I42" s="38">
        <v>680</v>
      </c>
      <c r="J42" s="42">
        <v>1.5111111111111111</v>
      </c>
      <c r="K42" s="38">
        <v>168</v>
      </c>
      <c r="L42" s="39">
        <v>0.37333333333333335</v>
      </c>
    </row>
    <row r="43" spans="4:12" s="9" customFormat="1" ht="6" customHeight="1" x14ac:dyDescent="0.25">
      <c r="D43" s="4"/>
      <c r="E43" s="4"/>
      <c r="F43" s="4"/>
      <c r="G43" s="4"/>
      <c r="H43" s="7"/>
      <c r="I43" s="8"/>
    </row>
    <row r="44" spans="4:12" x14ac:dyDescent="0.25">
      <c r="D44" s="69" t="s">
        <v>36</v>
      </c>
      <c r="E44" s="69"/>
      <c r="F44" s="69"/>
      <c r="G44" s="1" t="s">
        <v>2</v>
      </c>
      <c r="H44" s="69" t="s">
        <v>9</v>
      </c>
      <c r="I44" s="69"/>
      <c r="J44" s="69"/>
      <c r="K44" s="69"/>
      <c r="L44" s="69"/>
    </row>
    <row r="45" spans="4:12" ht="35.25" customHeight="1" x14ac:dyDescent="0.25">
      <c r="D45" s="55" t="s">
        <v>26</v>
      </c>
      <c r="E45" s="56"/>
      <c r="F45" s="57"/>
      <c r="G45" s="2" t="s">
        <v>10</v>
      </c>
      <c r="H45" s="59" t="s">
        <v>11</v>
      </c>
      <c r="I45" s="59"/>
      <c r="J45" s="59"/>
      <c r="K45" s="59"/>
      <c r="L45" s="59"/>
    </row>
    <row r="46" spans="4:12" s="3" customFormat="1" ht="24.75" customHeight="1" x14ac:dyDescent="0.25">
      <c r="D46" s="70" t="s">
        <v>13</v>
      </c>
      <c r="E46" s="70"/>
      <c r="F46" s="70"/>
      <c r="G46" s="70" t="s">
        <v>12</v>
      </c>
      <c r="H46" s="46" t="s">
        <v>27</v>
      </c>
      <c r="I46" s="45" t="s">
        <v>32</v>
      </c>
      <c r="J46" s="45" t="s">
        <v>33</v>
      </c>
      <c r="K46" s="84" t="s">
        <v>34</v>
      </c>
      <c r="L46" s="85"/>
    </row>
    <row r="47" spans="4:12" x14ac:dyDescent="0.25">
      <c r="D47" s="70"/>
      <c r="E47" s="70"/>
      <c r="F47" s="70"/>
      <c r="G47" s="70"/>
      <c r="H47" s="29">
        <v>41730</v>
      </c>
      <c r="I47" s="31">
        <v>298</v>
      </c>
      <c r="J47" s="38">
        <v>0</v>
      </c>
      <c r="K47" s="44"/>
      <c r="L47" s="6">
        <v>0</v>
      </c>
    </row>
    <row r="48" spans="4:12" x14ac:dyDescent="0.25">
      <c r="D48" s="70"/>
      <c r="E48" s="70"/>
      <c r="F48" s="70"/>
      <c r="G48" s="70"/>
      <c r="H48" s="29">
        <v>41760</v>
      </c>
      <c r="I48" s="31">
        <v>890</v>
      </c>
      <c r="J48" s="38">
        <v>0</v>
      </c>
      <c r="K48" s="44"/>
      <c r="L48" s="6">
        <v>0</v>
      </c>
    </row>
    <row r="49" spans="4:12" x14ac:dyDescent="0.25">
      <c r="D49" s="70"/>
      <c r="E49" s="70"/>
      <c r="F49" s="70"/>
      <c r="G49" s="70"/>
      <c r="H49" s="29">
        <v>41791</v>
      </c>
      <c r="I49" s="31">
        <v>850</v>
      </c>
      <c r="J49" s="38">
        <v>0</v>
      </c>
      <c r="K49" s="44"/>
      <c r="L49" s="6">
        <v>0</v>
      </c>
    </row>
    <row r="50" spans="4:12" x14ac:dyDescent="0.25">
      <c r="D50" s="70"/>
      <c r="E50" s="70"/>
      <c r="F50" s="70"/>
      <c r="G50" s="70"/>
      <c r="H50" s="29">
        <v>41821</v>
      </c>
      <c r="I50" s="31">
        <v>998</v>
      </c>
      <c r="J50" s="38">
        <v>150</v>
      </c>
      <c r="K50" s="44"/>
      <c r="L50" s="6">
        <v>0.15030060120240482</v>
      </c>
    </row>
    <row r="51" spans="4:12" x14ac:dyDescent="0.25">
      <c r="D51" s="70"/>
      <c r="E51" s="70"/>
      <c r="F51" s="70"/>
      <c r="G51" s="70"/>
      <c r="H51" s="29">
        <v>41852</v>
      </c>
      <c r="I51" s="31">
        <v>1236</v>
      </c>
      <c r="J51" s="38">
        <v>141</v>
      </c>
      <c r="K51" s="44"/>
      <c r="L51" s="6">
        <v>0.11407766990291263</v>
      </c>
    </row>
    <row r="52" spans="4:12" x14ac:dyDescent="0.25">
      <c r="D52" s="70"/>
      <c r="E52" s="70"/>
      <c r="F52" s="70"/>
      <c r="G52" s="70"/>
      <c r="H52" s="29">
        <v>41883</v>
      </c>
      <c r="I52" s="31">
        <v>1685</v>
      </c>
      <c r="J52" s="38">
        <v>178</v>
      </c>
      <c r="K52" s="44"/>
      <c r="L52" s="6">
        <v>0.10563798219584569</v>
      </c>
    </row>
    <row r="53" spans="4:12" x14ac:dyDescent="0.25">
      <c r="D53" s="70"/>
      <c r="E53" s="70"/>
      <c r="F53" s="70"/>
      <c r="G53" s="70"/>
      <c r="H53" s="29">
        <v>41913</v>
      </c>
      <c r="I53" s="31">
        <v>1993</v>
      </c>
      <c r="J53" s="38">
        <v>200</v>
      </c>
      <c r="K53" s="44"/>
      <c r="L53" s="6">
        <v>0.10035122930255895</v>
      </c>
    </row>
    <row r="54" spans="4:12" x14ac:dyDescent="0.25">
      <c r="D54" s="70"/>
      <c r="E54" s="70"/>
      <c r="F54" s="70"/>
      <c r="G54" s="70"/>
      <c r="H54" s="29">
        <v>41944</v>
      </c>
      <c r="I54" s="31">
        <v>2006</v>
      </c>
      <c r="J54" s="38">
        <v>216</v>
      </c>
      <c r="K54" s="44"/>
      <c r="L54" s="6">
        <v>0.10767696909272183</v>
      </c>
    </row>
    <row r="55" spans="4:12" x14ac:dyDescent="0.25">
      <c r="D55" s="70"/>
      <c r="E55" s="70"/>
      <c r="F55" s="70"/>
      <c r="G55" s="70"/>
      <c r="H55" s="29">
        <v>41974</v>
      </c>
      <c r="I55" s="31">
        <v>1654</v>
      </c>
      <c r="J55" s="38">
        <v>280</v>
      </c>
      <c r="K55" s="44"/>
      <c r="L55" s="6">
        <v>0.16928657799274485</v>
      </c>
    </row>
    <row r="56" spans="4:12" ht="27" customHeight="1" x14ac:dyDescent="0.25">
      <c r="D56" s="55" t="s">
        <v>38</v>
      </c>
      <c r="E56" s="56"/>
      <c r="F56" s="57"/>
      <c r="G56" s="2" t="s">
        <v>39</v>
      </c>
      <c r="H56" s="65">
        <v>1</v>
      </c>
      <c r="I56" s="59"/>
      <c r="J56" s="59"/>
      <c r="K56" s="59"/>
      <c r="L56" s="59"/>
    </row>
    <row r="57" spans="4:12" ht="44.25" customHeight="1" x14ac:dyDescent="0.25">
      <c r="D57" s="55" t="s">
        <v>40</v>
      </c>
      <c r="E57" s="56"/>
      <c r="F57" s="57"/>
      <c r="G57" s="2" t="s">
        <v>41</v>
      </c>
      <c r="H57" s="58" t="s">
        <v>42</v>
      </c>
      <c r="I57" s="59"/>
      <c r="J57" s="59"/>
      <c r="K57" s="59"/>
      <c r="L57" s="59"/>
    </row>
    <row r="58" spans="4:12" ht="7.5" customHeight="1" x14ac:dyDescent="0.25"/>
    <row r="59" spans="4:12" x14ac:dyDescent="0.25">
      <c r="D59" s="68" t="s">
        <v>17</v>
      </c>
      <c r="E59" s="68"/>
      <c r="F59" s="68"/>
      <c r="H59" s="60" t="s">
        <v>37</v>
      </c>
      <c r="I59" s="61"/>
      <c r="J59" s="61"/>
      <c r="K59" s="61"/>
      <c r="L59" s="62"/>
    </row>
    <row r="60" spans="4:12" x14ac:dyDescent="0.25">
      <c r="D60" s="11" t="s">
        <v>17</v>
      </c>
      <c r="E60" s="19"/>
      <c r="F60" s="13" t="s">
        <v>18</v>
      </c>
      <c r="H60" s="23"/>
      <c r="I60" s="9"/>
      <c r="J60" s="9"/>
      <c r="K60" s="9"/>
      <c r="L60" s="24"/>
    </row>
    <row r="61" spans="4:12" x14ac:dyDescent="0.25">
      <c r="D61" s="12" t="s">
        <v>19</v>
      </c>
      <c r="E61" s="19"/>
      <c r="F61" s="15">
        <v>2237498.3800000004</v>
      </c>
      <c r="H61" s="23"/>
      <c r="I61" s="9"/>
      <c r="J61" s="9"/>
      <c r="K61" s="9"/>
      <c r="L61" s="24"/>
    </row>
    <row r="62" spans="4:12" x14ac:dyDescent="0.25">
      <c r="D62" s="12" t="s">
        <v>20</v>
      </c>
      <c r="E62" s="19"/>
      <c r="F62" s="15">
        <v>1197280.7800000003</v>
      </c>
      <c r="H62" s="23"/>
      <c r="I62" s="9"/>
      <c r="J62" s="9"/>
      <c r="K62" s="9"/>
      <c r="L62" s="24"/>
    </row>
    <row r="63" spans="4:12" x14ac:dyDescent="0.25">
      <c r="D63" s="14" t="s">
        <v>21</v>
      </c>
      <c r="E63" s="18"/>
      <c r="F63" s="17">
        <v>3434779.1600000006</v>
      </c>
      <c r="H63" s="23"/>
      <c r="I63" s="9"/>
      <c r="J63" s="9"/>
      <c r="K63" s="9"/>
      <c r="L63" s="24"/>
    </row>
    <row r="64" spans="4:12" x14ac:dyDescent="0.25">
      <c r="D64" s="12" t="s">
        <v>22</v>
      </c>
      <c r="E64" s="19"/>
      <c r="F64" s="15">
        <v>4500000</v>
      </c>
      <c r="H64" s="23"/>
      <c r="I64" s="9"/>
      <c r="J64" s="9"/>
      <c r="K64" s="9"/>
      <c r="L64" s="24"/>
    </row>
    <row r="65" spans="4:12" x14ac:dyDescent="0.25">
      <c r="D65" s="12" t="s">
        <v>23</v>
      </c>
      <c r="E65" s="19"/>
      <c r="F65" s="15">
        <v>10613.59</v>
      </c>
      <c r="H65" s="23"/>
      <c r="I65" s="9"/>
      <c r="J65" s="9"/>
      <c r="K65" s="9"/>
      <c r="L65" s="24"/>
    </row>
    <row r="66" spans="4:12" x14ac:dyDescent="0.25">
      <c r="D66" s="14" t="s">
        <v>24</v>
      </c>
      <c r="E66" s="18"/>
      <c r="F66" s="17">
        <v>1075834.4299999995</v>
      </c>
      <c r="H66" s="26"/>
      <c r="I66" s="27"/>
      <c r="J66" s="27"/>
      <c r="K66" s="27"/>
      <c r="L66" s="28"/>
    </row>
  </sheetData>
  <mergeCells count="30">
    <mergeCell ref="D13:F22"/>
    <mergeCell ref="G13:G22"/>
    <mergeCell ref="I13:J13"/>
    <mergeCell ref="K13:L13"/>
    <mergeCell ref="D2:L2"/>
    <mergeCell ref="D3:L3"/>
    <mergeCell ref="D7:L7"/>
    <mergeCell ref="D12:F12"/>
    <mergeCell ref="H12:L12"/>
    <mergeCell ref="D23:F32"/>
    <mergeCell ref="G23:G32"/>
    <mergeCell ref="I23:J23"/>
    <mergeCell ref="K23:L23"/>
    <mergeCell ref="D33:F42"/>
    <mergeCell ref="G33:G42"/>
    <mergeCell ref="I33:J33"/>
    <mergeCell ref="K33:L33"/>
    <mergeCell ref="D44:F44"/>
    <mergeCell ref="H44:L44"/>
    <mergeCell ref="D45:F45"/>
    <mergeCell ref="H45:L45"/>
    <mergeCell ref="D46:F55"/>
    <mergeCell ref="G46:G55"/>
    <mergeCell ref="K46:L46"/>
    <mergeCell ref="D56:F56"/>
    <mergeCell ref="H56:L56"/>
    <mergeCell ref="D57:F57"/>
    <mergeCell ref="H57:L57"/>
    <mergeCell ref="D59:F59"/>
    <mergeCell ref="H59:L59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H8" sqref="H8"/>
    </sheetView>
  </sheetViews>
  <sheetFormatPr defaultRowHeight="15" x14ac:dyDescent="0.25"/>
  <cols>
    <col min="1" max="5" width="16.28515625" style="47" customWidth="1"/>
    <col min="6" max="16384" width="9.140625" style="47"/>
  </cols>
  <sheetData>
    <row r="1" spans="1:11" x14ac:dyDescent="0.25">
      <c r="A1" s="48" t="s">
        <v>43</v>
      </c>
      <c r="B1" s="48" t="s">
        <v>44</v>
      </c>
      <c r="C1" s="48" t="s">
        <v>45</v>
      </c>
      <c r="D1" s="48" t="s">
        <v>46</v>
      </c>
      <c r="E1" s="48" t="s">
        <v>47</v>
      </c>
    </row>
    <row r="2" spans="1:11" x14ac:dyDescent="0.25">
      <c r="A2" s="49"/>
      <c r="B2" s="50"/>
      <c r="C2" s="50"/>
      <c r="D2" s="50"/>
      <c r="E2" s="51"/>
    </row>
    <row r="3" spans="1:11" x14ac:dyDescent="0.25">
      <c r="A3" s="52">
        <v>42736</v>
      </c>
      <c r="B3" s="51">
        <v>450000</v>
      </c>
      <c r="C3" s="51">
        <v>450000</v>
      </c>
      <c r="D3" s="50"/>
      <c r="E3" s="51">
        <f>B3-C3</f>
        <v>0</v>
      </c>
    </row>
    <row r="4" spans="1:11" x14ac:dyDescent="0.25">
      <c r="A4" s="52">
        <v>42767</v>
      </c>
      <c r="B4" s="51">
        <v>450000</v>
      </c>
      <c r="C4" s="51">
        <v>450000</v>
      </c>
      <c r="D4" s="50"/>
      <c r="E4" s="51">
        <f t="shared" ref="E4:E14" si="0">B4-C4</f>
        <v>0</v>
      </c>
    </row>
    <row r="5" spans="1:11" x14ac:dyDescent="0.25">
      <c r="A5" s="52">
        <v>42795</v>
      </c>
      <c r="B5" s="51">
        <v>450000</v>
      </c>
      <c r="C5" s="51">
        <v>450000</v>
      </c>
      <c r="D5" s="50"/>
      <c r="E5" s="51">
        <f t="shared" si="0"/>
        <v>0</v>
      </c>
    </row>
    <row r="6" spans="1:11" x14ac:dyDescent="0.25">
      <c r="A6" s="52">
        <v>42826</v>
      </c>
      <c r="B6" s="51">
        <v>450000</v>
      </c>
      <c r="C6" s="51">
        <v>450000</v>
      </c>
      <c r="D6" s="50"/>
      <c r="E6" s="51">
        <f t="shared" si="0"/>
        <v>0</v>
      </c>
    </row>
    <row r="7" spans="1:11" x14ac:dyDescent="0.25">
      <c r="A7" s="52">
        <v>42856</v>
      </c>
      <c r="B7" s="51">
        <v>450000</v>
      </c>
      <c r="C7" s="51">
        <v>450000</v>
      </c>
      <c r="D7" s="50"/>
      <c r="E7" s="51">
        <f t="shared" si="0"/>
        <v>0</v>
      </c>
    </row>
    <row r="8" spans="1:11" x14ac:dyDescent="0.25">
      <c r="A8" s="52">
        <v>42887</v>
      </c>
      <c r="B8" s="51">
        <v>450000</v>
      </c>
      <c r="C8" s="51">
        <v>450000</v>
      </c>
      <c r="D8" s="50"/>
      <c r="E8" s="51">
        <f t="shared" si="0"/>
        <v>0</v>
      </c>
    </row>
    <row r="9" spans="1:11" x14ac:dyDescent="0.25">
      <c r="A9" s="52">
        <v>42917</v>
      </c>
      <c r="B9" s="51">
        <v>450000</v>
      </c>
      <c r="C9" s="51">
        <v>450000</v>
      </c>
      <c r="D9" s="50"/>
      <c r="E9" s="51">
        <f t="shared" si="0"/>
        <v>0</v>
      </c>
    </row>
    <row r="10" spans="1:11" x14ac:dyDescent="0.25">
      <c r="A10" s="52">
        <v>42948</v>
      </c>
      <c r="B10" s="51">
        <v>450000</v>
      </c>
      <c r="C10" s="51">
        <v>450000</v>
      </c>
      <c r="D10" s="50"/>
      <c r="E10" s="51">
        <f t="shared" si="0"/>
        <v>0</v>
      </c>
    </row>
    <row r="11" spans="1:11" x14ac:dyDescent="0.25">
      <c r="A11" s="52">
        <v>42979</v>
      </c>
      <c r="B11" s="51">
        <v>450000</v>
      </c>
      <c r="C11" s="51">
        <v>450000</v>
      </c>
      <c r="D11" s="50"/>
      <c r="E11" s="51">
        <f t="shared" si="0"/>
        <v>0</v>
      </c>
    </row>
    <row r="12" spans="1:11" x14ac:dyDescent="0.25">
      <c r="A12" s="52">
        <v>43009</v>
      </c>
      <c r="B12" s="51">
        <v>450000</v>
      </c>
      <c r="C12" s="51"/>
      <c r="D12" s="50"/>
      <c r="E12" s="51">
        <f t="shared" si="0"/>
        <v>450000</v>
      </c>
      <c r="K12" s="47" t="s">
        <v>49</v>
      </c>
    </row>
    <row r="13" spans="1:11" x14ac:dyDescent="0.25">
      <c r="A13" s="52">
        <v>43040</v>
      </c>
      <c r="B13" s="51">
        <v>450000</v>
      </c>
      <c r="C13" s="51"/>
      <c r="D13" s="50"/>
      <c r="E13" s="51">
        <f t="shared" si="0"/>
        <v>450000</v>
      </c>
    </row>
    <row r="14" spans="1:11" x14ac:dyDescent="0.25">
      <c r="A14" s="52">
        <v>43070</v>
      </c>
      <c r="B14" s="51">
        <v>450000</v>
      </c>
      <c r="C14" s="51"/>
      <c r="D14" s="50"/>
      <c r="E14" s="51">
        <f t="shared" si="0"/>
        <v>450000</v>
      </c>
    </row>
    <row r="15" spans="1:11" x14ac:dyDescent="0.25">
      <c r="A15" s="53" t="s">
        <v>48</v>
      </c>
      <c r="B15" s="54">
        <f>SUM(B3:B14)</f>
        <v>5400000</v>
      </c>
      <c r="C15" s="54">
        <f>SUM(C3:C14)</f>
        <v>4050000</v>
      </c>
      <c r="D15" s="54">
        <f>SUM(D3:D14)</f>
        <v>0</v>
      </c>
      <c r="E15" s="54">
        <f>SUM(E3:E14)</f>
        <v>1350000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Arcoverde</vt:lpstr>
      <vt:lpstr>Belo Jardim</vt:lpstr>
      <vt:lpstr>RECEBIMENTO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Daniella Almeida</dc:creator>
  <cp:lastModifiedBy>Gustavo Henrique Alves da Silva</cp:lastModifiedBy>
  <cp:lastPrinted>2018-02-28T19:51:13Z</cp:lastPrinted>
  <dcterms:created xsi:type="dcterms:W3CDTF">2015-04-30T15:19:27Z</dcterms:created>
  <dcterms:modified xsi:type="dcterms:W3CDTF">2018-07-19T15:01:29Z</dcterms:modified>
</cp:coreProperties>
</file>